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mas\Documents\Politik\Teilortswahl\"/>
    </mc:Choice>
  </mc:AlternateContent>
  <bookViews>
    <workbookView xWindow="0" yWindow="0" windowWidth="16380" windowHeight="8190" tabRatio="500"/>
  </bookViews>
  <sheets>
    <sheet name="Teilorte" sheetId="1" r:id="rId1"/>
    <sheet name="Wohnbezirke" sheetId="3" r:id="rId2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6" i="1"/>
  <c r="F13" i="3"/>
  <c r="G13" i="3"/>
  <c r="F13" i="1"/>
  <c r="E13" i="1"/>
  <c r="C13" i="3"/>
  <c r="C16" i="3" s="1"/>
  <c r="D10" i="3"/>
  <c r="D7" i="3"/>
  <c r="D6" i="3"/>
  <c r="C13" i="1"/>
  <c r="C16" i="1" s="1"/>
  <c r="I7" i="3" l="1"/>
  <c r="J7" i="3" s="1"/>
  <c r="K7" i="3" s="1"/>
  <c r="E7" i="3"/>
  <c r="F7" i="3" s="1"/>
  <c r="H7" i="3" s="1"/>
  <c r="I10" i="3"/>
  <c r="I6" i="3"/>
  <c r="J6" i="3" s="1"/>
  <c r="K6" i="3" s="1"/>
  <c r="E6" i="3"/>
  <c r="F6" i="3" s="1"/>
  <c r="H6" i="3" s="1"/>
  <c r="D12" i="1"/>
  <c r="E12" i="1" s="1"/>
  <c r="G12" i="1" s="1"/>
  <c r="D10" i="1"/>
  <c r="E10" i="1" s="1"/>
  <c r="G10" i="1" s="1"/>
  <c r="D8" i="1"/>
  <c r="E8" i="1" s="1"/>
  <c r="G8" i="1" s="1"/>
  <c r="D6" i="1"/>
  <c r="E6" i="1" s="1"/>
  <c r="G6" i="1" s="1"/>
  <c r="D9" i="1"/>
  <c r="E9" i="1" s="1"/>
  <c r="G9" i="1" s="1"/>
  <c r="H11" i="1"/>
  <c r="I11" i="1" s="1"/>
  <c r="H7" i="1"/>
  <c r="I7" i="1" s="1"/>
  <c r="H12" i="1"/>
  <c r="I12" i="1" s="1"/>
  <c r="H10" i="1"/>
  <c r="I10" i="1" s="1"/>
  <c r="H8" i="1"/>
  <c r="I8" i="1" s="1"/>
  <c r="H6" i="1"/>
  <c r="I6" i="1" s="1"/>
  <c r="D11" i="1"/>
  <c r="E11" i="1" s="1"/>
  <c r="G11" i="1" s="1"/>
  <c r="D7" i="1"/>
  <c r="E7" i="1" s="1"/>
  <c r="G7" i="1" s="1"/>
  <c r="H9" i="1"/>
  <c r="I9" i="1" s="1"/>
  <c r="J10" i="3"/>
  <c r="K10" i="3" s="1"/>
  <c r="E10" i="3"/>
  <c r="F10" i="3" s="1"/>
  <c r="H10" i="3" s="1"/>
</calcChain>
</file>

<file path=xl/sharedStrings.xml><?xml version="1.0" encoding="utf-8"?>
<sst xmlns="http://schemas.openxmlformats.org/spreadsheetml/2006/main" count="59" uniqueCount="33">
  <si>
    <t>Sitze</t>
  </si>
  <si>
    <t>Abweichung</t>
  </si>
  <si>
    <t>Wohnbezirk</t>
  </si>
  <si>
    <t>Einwohner</t>
  </si>
  <si>
    <t>EW/Schlüsselzahl</t>
  </si>
  <si>
    <t>Richtzahl</t>
  </si>
  <si>
    <t>absolut</t>
  </si>
  <si>
    <t>prozentual</t>
  </si>
  <si>
    <t>Gesamt</t>
  </si>
  <si>
    <t>Sitzzahl</t>
  </si>
  <si>
    <t>Schlüsselzahl</t>
  </si>
  <si>
    <t>Orte</t>
  </si>
  <si>
    <t>EW/Bezirk</t>
  </si>
  <si>
    <t>I</t>
  </si>
  <si>
    <t>II</t>
  </si>
  <si>
    <t>III</t>
  </si>
  <si>
    <t>Sitzzahlberechnung bei unechter Teilortswahl</t>
  </si>
  <si>
    <t>Kernstadt</t>
  </si>
  <si>
    <t>Teilort 1</t>
  </si>
  <si>
    <t>Teilort 5</t>
  </si>
  <si>
    <t>Teilort 6</t>
  </si>
  <si>
    <t>Teilort 2</t>
  </si>
  <si>
    <t>Teilort 3</t>
  </si>
  <si>
    <t>Teilort 4</t>
  </si>
  <si>
    <t>Teilort</t>
  </si>
  <si>
    <t>IV</t>
  </si>
  <si>
    <t>V</t>
  </si>
  <si>
    <t>VI</t>
  </si>
  <si>
    <t>VII</t>
  </si>
  <si>
    <t>rechnerisch</t>
  </si>
  <si>
    <t>zugewiesen</t>
  </si>
  <si>
    <t>Sitze für jeden Teilort garantiert</t>
  </si>
  <si>
    <t>mehrere Teilorte bilden einen Wohnbezirk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</si>
</sst>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10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/>
  </sheetViews>
  <sheetFormatPr baseColWidth="10" defaultColWidth="11.5703125" defaultRowHeight="12.75" x14ac:dyDescent="0.2"/>
  <cols>
    <col min="2" max="2" width="13.140625" customWidth="1"/>
    <col min="4" max="4" width="16.85546875" customWidth="1"/>
  </cols>
  <sheetData>
    <row r="1" spans="1:10" x14ac:dyDescent="0.2">
      <c r="A1" s="1" t="s">
        <v>16</v>
      </c>
    </row>
    <row r="2" spans="1:10" x14ac:dyDescent="0.2">
      <c r="A2" t="s">
        <v>31</v>
      </c>
    </row>
    <row r="4" spans="1:10" s="1" customFormat="1" x14ac:dyDescent="0.2">
      <c r="A4" s="4"/>
      <c r="B4" s="4"/>
      <c r="C4" s="4"/>
      <c r="D4" s="4"/>
      <c r="E4" s="13" t="s">
        <v>0</v>
      </c>
      <c r="F4" s="13"/>
      <c r="G4" s="4"/>
      <c r="H4" s="4"/>
      <c r="I4" s="13" t="s">
        <v>1</v>
      </c>
      <c r="J4" s="13"/>
    </row>
    <row r="5" spans="1:10" s="1" customFormat="1" x14ac:dyDescent="0.2">
      <c r="A5" s="4" t="s">
        <v>2</v>
      </c>
      <c r="B5" s="4" t="s">
        <v>24</v>
      </c>
      <c r="C5" s="4" t="s">
        <v>3</v>
      </c>
      <c r="D5" s="4" t="s">
        <v>4</v>
      </c>
      <c r="E5" s="4" t="s">
        <v>29</v>
      </c>
      <c r="F5" s="4" t="s">
        <v>30</v>
      </c>
      <c r="G5" s="4" t="s">
        <v>1</v>
      </c>
      <c r="H5" s="4" t="s">
        <v>5</v>
      </c>
      <c r="I5" s="4" t="s">
        <v>6</v>
      </c>
      <c r="J5" s="4" t="s">
        <v>7</v>
      </c>
    </row>
    <row r="6" spans="1:10" x14ac:dyDescent="0.2">
      <c r="A6" s="10" t="s">
        <v>13</v>
      </c>
      <c r="B6" s="5" t="s">
        <v>17</v>
      </c>
      <c r="C6" s="6">
        <v>8434</v>
      </c>
      <c r="D6" s="7">
        <f t="shared" ref="D6:D12" si="0">C6/C$16</f>
        <v>11.471361644249662</v>
      </c>
      <c r="E6" s="5">
        <f t="shared" ref="E6:E12" si="1">ROUND(D6,0)</f>
        <v>11</v>
      </c>
      <c r="F6" s="5">
        <v>12</v>
      </c>
      <c r="G6" s="5">
        <f t="shared" ref="G6:G12" si="2">F6-E6</f>
        <v>1</v>
      </c>
      <c r="H6" s="6">
        <f t="shared" ref="H6:H12" si="3">C$16*F6</f>
        <v>8822.6666666666661</v>
      </c>
      <c r="I6" s="6">
        <f t="shared" ref="I6:I12" si="4">C6-H6</f>
        <v>-388.66666666666606</v>
      </c>
      <c r="J6" s="12">
        <f>I6/H6</f>
        <v>-4.405319631252827E-2</v>
      </c>
    </row>
    <row r="7" spans="1:10" x14ac:dyDescent="0.2">
      <c r="A7" s="11" t="s">
        <v>14</v>
      </c>
      <c r="B7" s="5" t="s">
        <v>18</v>
      </c>
      <c r="C7" s="6">
        <v>336</v>
      </c>
      <c r="D7" s="7">
        <f t="shared" si="0"/>
        <v>0.45700468490252383</v>
      </c>
      <c r="E7" s="5">
        <f t="shared" si="1"/>
        <v>0</v>
      </c>
      <c r="F7" s="5">
        <v>1</v>
      </c>
      <c r="G7" s="5">
        <f t="shared" si="2"/>
        <v>1</v>
      </c>
      <c r="H7" s="6">
        <f t="shared" si="3"/>
        <v>735.22222222222217</v>
      </c>
      <c r="I7" s="6">
        <f t="shared" si="4"/>
        <v>-399.22222222222217</v>
      </c>
      <c r="J7" s="12">
        <f t="shared" ref="J7:J12" si="5">I7/H7</f>
        <v>-0.54299531509747612</v>
      </c>
    </row>
    <row r="8" spans="1:10" x14ac:dyDescent="0.2">
      <c r="A8" s="11" t="s">
        <v>15</v>
      </c>
      <c r="B8" s="5" t="s">
        <v>21</v>
      </c>
      <c r="C8" s="6">
        <v>942</v>
      </c>
      <c r="D8" s="7">
        <f t="shared" si="0"/>
        <v>1.2812452773160043</v>
      </c>
      <c r="E8" s="5">
        <f t="shared" si="1"/>
        <v>1</v>
      </c>
      <c r="F8" s="5">
        <v>1</v>
      </c>
      <c r="G8" s="5">
        <f t="shared" si="2"/>
        <v>0</v>
      </c>
      <c r="H8" s="6">
        <f t="shared" si="3"/>
        <v>735.22222222222217</v>
      </c>
      <c r="I8" s="6">
        <f t="shared" si="4"/>
        <v>206.77777777777783</v>
      </c>
      <c r="J8" s="12">
        <f t="shared" si="5"/>
        <v>0.28124527731600429</v>
      </c>
    </row>
    <row r="9" spans="1:10" x14ac:dyDescent="0.2">
      <c r="A9" s="11" t="s">
        <v>25</v>
      </c>
      <c r="B9" s="5" t="s">
        <v>22</v>
      </c>
      <c r="C9" s="6">
        <v>1002</v>
      </c>
      <c r="D9" s="7">
        <f t="shared" si="0"/>
        <v>1.3628532567628835</v>
      </c>
      <c r="E9" s="5">
        <f t="shared" si="1"/>
        <v>1</v>
      </c>
      <c r="F9" s="5">
        <v>1</v>
      </c>
      <c r="G9" s="5">
        <f t="shared" si="2"/>
        <v>0</v>
      </c>
      <c r="H9" s="6">
        <f t="shared" si="3"/>
        <v>735.22222222222217</v>
      </c>
      <c r="I9" s="6">
        <f t="shared" si="4"/>
        <v>266.77777777777783</v>
      </c>
      <c r="J9" s="12">
        <f t="shared" si="5"/>
        <v>0.3628532567628836</v>
      </c>
    </row>
    <row r="10" spans="1:10" x14ac:dyDescent="0.2">
      <c r="A10" s="11" t="s">
        <v>26</v>
      </c>
      <c r="B10" s="5" t="s">
        <v>23</v>
      </c>
      <c r="C10" s="6">
        <v>764</v>
      </c>
      <c r="D10" s="7">
        <f t="shared" si="0"/>
        <v>1.0391416049569291</v>
      </c>
      <c r="E10" s="5">
        <f t="shared" si="1"/>
        <v>1</v>
      </c>
      <c r="F10" s="5">
        <v>1</v>
      </c>
      <c r="G10" s="5">
        <f t="shared" si="2"/>
        <v>0</v>
      </c>
      <c r="H10" s="6">
        <f t="shared" si="3"/>
        <v>735.22222222222217</v>
      </c>
      <c r="I10" s="6">
        <f t="shared" si="4"/>
        <v>28.777777777777828</v>
      </c>
      <c r="J10" s="12">
        <f t="shared" si="5"/>
        <v>3.9141604956929192E-2</v>
      </c>
    </row>
    <row r="11" spans="1:10" x14ac:dyDescent="0.2">
      <c r="A11" s="11" t="s">
        <v>27</v>
      </c>
      <c r="B11" s="5" t="s">
        <v>19</v>
      </c>
      <c r="C11" s="6">
        <v>712</v>
      </c>
      <c r="D11" s="7">
        <f t="shared" si="0"/>
        <v>0.96841468943630049</v>
      </c>
      <c r="E11" s="5">
        <f t="shared" si="1"/>
        <v>1</v>
      </c>
      <c r="F11" s="5">
        <v>1</v>
      </c>
      <c r="G11" s="5">
        <f t="shared" si="2"/>
        <v>0</v>
      </c>
      <c r="H11" s="6">
        <f t="shared" si="3"/>
        <v>735.22222222222217</v>
      </c>
      <c r="I11" s="6">
        <f t="shared" si="4"/>
        <v>-23.222222222222172</v>
      </c>
      <c r="J11" s="12">
        <f t="shared" si="5"/>
        <v>-3.1585310563699495E-2</v>
      </c>
    </row>
    <row r="12" spans="1:10" x14ac:dyDescent="0.2">
      <c r="A12" s="11" t="s">
        <v>28</v>
      </c>
      <c r="B12" s="5" t="s">
        <v>20</v>
      </c>
      <c r="C12" s="6">
        <v>1044</v>
      </c>
      <c r="D12" s="7">
        <f t="shared" si="0"/>
        <v>1.4199788423756992</v>
      </c>
      <c r="E12" s="5">
        <f t="shared" si="1"/>
        <v>1</v>
      </c>
      <c r="F12" s="5">
        <v>1</v>
      </c>
      <c r="G12" s="5">
        <f t="shared" si="2"/>
        <v>0</v>
      </c>
      <c r="H12" s="6">
        <f t="shared" si="3"/>
        <v>735.22222222222217</v>
      </c>
      <c r="I12" s="6">
        <f t="shared" si="4"/>
        <v>308.77777777777783</v>
      </c>
      <c r="J12" s="12">
        <f t="shared" si="5"/>
        <v>0.41997884237569905</v>
      </c>
    </row>
    <row r="13" spans="1:10" x14ac:dyDescent="0.2">
      <c r="B13" t="s">
        <v>8</v>
      </c>
      <c r="C13" s="2">
        <f>SUM(C6:C12)</f>
        <v>13234</v>
      </c>
      <c r="D13" s="2"/>
      <c r="E13" s="8">
        <f>SUM(E6:E12)</f>
        <v>16</v>
      </c>
      <c r="F13">
        <f>SUM(F6:F12)</f>
        <v>18</v>
      </c>
    </row>
    <row r="15" spans="1:10" x14ac:dyDescent="0.2">
      <c r="B15" t="s">
        <v>9</v>
      </c>
      <c r="C15">
        <v>18</v>
      </c>
    </row>
    <row r="16" spans="1:10" x14ac:dyDescent="0.2">
      <c r="B16" t="s">
        <v>10</v>
      </c>
      <c r="C16" s="3">
        <f>C13/C15</f>
        <v>735.22222222222217</v>
      </c>
    </row>
  </sheetData>
  <mergeCells count="2">
    <mergeCell ref="E4:F4"/>
    <mergeCell ref="I4:J4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baseColWidth="10" defaultColWidth="11.5703125" defaultRowHeight="12.75" x14ac:dyDescent="0.2"/>
  <cols>
    <col min="2" max="2" width="13.140625" customWidth="1"/>
    <col min="4" max="5" width="16.85546875" customWidth="1"/>
  </cols>
  <sheetData>
    <row r="1" spans="1:11" x14ac:dyDescent="0.2">
      <c r="A1" s="1" t="s">
        <v>16</v>
      </c>
    </row>
    <row r="2" spans="1:11" s="9" customFormat="1" x14ac:dyDescent="0.2">
      <c r="A2" s="9" t="s">
        <v>32</v>
      </c>
    </row>
    <row r="4" spans="1:11" s="1" customFormat="1" x14ac:dyDescent="0.2">
      <c r="A4" s="4"/>
      <c r="B4" s="4"/>
      <c r="C4" s="4"/>
      <c r="D4" s="4"/>
      <c r="E4" s="4"/>
      <c r="F4" s="13" t="s">
        <v>0</v>
      </c>
      <c r="G4" s="13"/>
      <c r="H4" s="4"/>
      <c r="I4" s="4"/>
      <c r="J4" s="13" t="s">
        <v>1</v>
      </c>
      <c r="K4" s="13"/>
    </row>
    <row r="5" spans="1:11" s="1" customFormat="1" x14ac:dyDescent="0.2">
      <c r="A5" s="4" t="s">
        <v>2</v>
      </c>
      <c r="B5" s="4" t="s">
        <v>11</v>
      </c>
      <c r="C5" s="4" t="s">
        <v>3</v>
      </c>
      <c r="D5" s="4" t="s">
        <v>12</v>
      </c>
      <c r="E5" s="4" t="s">
        <v>4</v>
      </c>
      <c r="F5" s="4" t="s">
        <v>29</v>
      </c>
      <c r="G5" s="4" t="s">
        <v>30</v>
      </c>
      <c r="H5" s="4" t="s">
        <v>1</v>
      </c>
      <c r="I5" s="4" t="s">
        <v>5</v>
      </c>
      <c r="J5" s="4" t="s">
        <v>6</v>
      </c>
      <c r="K5" s="4" t="s">
        <v>7</v>
      </c>
    </row>
    <row r="6" spans="1:11" x14ac:dyDescent="0.2">
      <c r="A6" s="5" t="s">
        <v>13</v>
      </c>
      <c r="B6" s="5" t="s">
        <v>17</v>
      </c>
      <c r="C6" s="6">
        <v>8434</v>
      </c>
      <c r="D6" s="6">
        <f>C6</f>
        <v>8434</v>
      </c>
      <c r="E6" s="7">
        <f>C6/C$16</f>
        <v>11.471361644249662</v>
      </c>
      <c r="F6" s="5">
        <f>ROUND(E6,0)</f>
        <v>11</v>
      </c>
      <c r="G6" s="5">
        <v>11</v>
      </c>
      <c r="H6" s="5">
        <f>G6-F6</f>
        <v>0</v>
      </c>
      <c r="I6" s="6">
        <f>C$16*G6</f>
        <v>8087.4444444444434</v>
      </c>
      <c r="J6" s="6">
        <f>D6-I6</f>
        <v>346.55555555555657</v>
      </c>
      <c r="K6" s="12">
        <f>--J6/I6</f>
        <v>4.2851058568151038E-2</v>
      </c>
    </row>
    <row r="7" spans="1:11" x14ac:dyDescent="0.2">
      <c r="A7" s="5" t="s">
        <v>14</v>
      </c>
      <c r="B7" s="5" t="s">
        <v>18</v>
      </c>
      <c r="C7" s="6">
        <v>336</v>
      </c>
      <c r="D7" s="6">
        <f>SUM(C7:C9)</f>
        <v>2092</v>
      </c>
      <c r="E7" s="7">
        <f>D7/C$16</f>
        <v>2.8453982167145235</v>
      </c>
      <c r="F7" s="5">
        <f>ROUND(E7,0)</f>
        <v>3</v>
      </c>
      <c r="G7" s="5">
        <v>3</v>
      </c>
      <c r="H7" s="5">
        <f>G7-F7</f>
        <v>0</v>
      </c>
      <c r="I7" s="6">
        <f>C$16*G7</f>
        <v>2205.6666666666665</v>
      </c>
      <c r="J7" s="6">
        <f>D7-I7</f>
        <v>-113.66666666666652</v>
      </c>
      <c r="K7" s="12">
        <f>--J7/I7</f>
        <v>-5.1533927761825533E-2</v>
      </c>
    </row>
    <row r="8" spans="1:11" x14ac:dyDescent="0.2">
      <c r="A8" s="5"/>
      <c r="B8" s="5" t="s">
        <v>19</v>
      </c>
      <c r="C8" s="6">
        <v>712</v>
      </c>
      <c r="D8" s="6"/>
      <c r="E8" s="7"/>
      <c r="F8" s="5"/>
      <c r="G8" s="5"/>
      <c r="H8" s="5"/>
      <c r="I8" s="6"/>
      <c r="J8" s="6"/>
      <c r="K8" s="12"/>
    </row>
    <row r="9" spans="1:11" x14ac:dyDescent="0.2">
      <c r="A9" s="5"/>
      <c r="B9" s="5" t="s">
        <v>20</v>
      </c>
      <c r="C9" s="6">
        <v>1044</v>
      </c>
      <c r="D9" s="6"/>
      <c r="E9" s="7"/>
      <c r="F9" s="5"/>
      <c r="G9" s="5"/>
      <c r="H9" s="5"/>
      <c r="I9" s="6"/>
      <c r="J9" s="6"/>
      <c r="K9" s="12"/>
    </row>
    <row r="10" spans="1:11" x14ac:dyDescent="0.2">
      <c r="A10" s="5" t="s">
        <v>15</v>
      </c>
      <c r="B10" s="5" t="s">
        <v>21</v>
      </c>
      <c r="C10" s="6">
        <v>942</v>
      </c>
      <c r="D10" s="6">
        <f>SUM(C10:C12)</f>
        <v>2708</v>
      </c>
      <c r="E10" s="7">
        <f>D10/C$16</f>
        <v>3.6832401390358172</v>
      </c>
      <c r="F10" s="5">
        <f>ROUND(E10,0)</f>
        <v>4</v>
      </c>
      <c r="G10" s="5">
        <v>4</v>
      </c>
      <c r="H10" s="5">
        <f>G10-F10</f>
        <v>0</v>
      </c>
      <c r="I10" s="6">
        <f>C$16*G10</f>
        <v>2940.8888888888887</v>
      </c>
      <c r="J10" s="6">
        <f>D10-I10</f>
        <v>-232.88888888888869</v>
      </c>
      <c r="K10" s="12">
        <f>--J10/I10</f>
        <v>-7.9189965241045726E-2</v>
      </c>
    </row>
    <row r="11" spans="1:11" x14ac:dyDescent="0.2">
      <c r="A11" s="5"/>
      <c r="B11" s="5" t="s">
        <v>22</v>
      </c>
      <c r="C11" s="6">
        <v>1002</v>
      </c>
      <c r="D11" s="6"/>
      <c r="E11" s="7"/>
      <c r="F11" s="5"/>
      <c r="G11" s="5"/>
      <c r="H11" s="5"/>
      <c r="I11" s="6"/>
      <c r="J11" s="6"/>
      <c r="K11" s="12"/>
    </row>
    <row r="12" spans="1:11" x14ac:dyDescent="0.2">
      <c r="A12" s="5"/>
      <c r="B12" s="5" t="s">
        <v>23</v>
      </c>
      <c r="C12" s="6">
        <v>764</v>
      </c>
      <c r="D12" s="6"/>
      <c r="E12" s="7"/>
      <c r="F12" s="5"/>
      <c r="G12" s="5"/>
      <c r="H12" s="5"/>
      <c r="I12" s="6"/>
      <c r="J12" s="6"/>
      <c r="K12" s="12"/>
    </row>
    <row r="13" spans="1:11" x14ac:dyDescent="0.2">
      <c r="B13" t="s">
        <v>8</v>
      </c>
      <c r="C13" s="2">
        <f>SUM(C6:C12)</f>
        <v>13234</v>
      </c>
      <c r="D13" s="2"/>
      <c r="E13" s="2"/>
      <c r="F13" s="2">
        <f>SUM(F6:F12)</f>
        <v>18</v>
      </c>
      <c r="G13">
        <f>SUM(G6:G12)</f>
        <v>18</v>
      </c>
    </row>
    <row r="15" spans="1:11" x14ac:dyDescent="0.2">
      <c r="B15" t="s">
        <v>9</v>
      </c>
      <c r="C15">
        <v>18</v>
      </c>
    </row>
    <row r="16" spans="1:11" x14ac:dyDescent="0.2">
      <c r="B16" t="s">
        <v>10</v>
      </c>
      <c r="C16" s="3">
        <f>C13/C15</f>
        <v>735.22222222222217</v>
      </c>
      <c r="D16" s="3"/>
    </row>
  </sheetData>
  <mergeCells count="2">
    <mergeCell ref="F4:G4"/>
    <mergeCell ref="J4:K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Teilorte</vt:lpstr>
      <vt:lpstr>Wohnbezirke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Tuschhoff</dc:creator>
  <dc:description/>
  <cp:lastModifiedBy>Thomas Tuschhoff</cp:lastModifiedBy>
  <cp:revision>4</cp:revision>
  <dcterms:created xsi:type="dcterms:W3CDTF">2022-07-24T15:51:59Z</dcterms:created>
  <dcterms:modified xsi:type="dcterms:W3CDTF">2022-10-12T10:55:29Z</dcterms:modified>
  <dc:language>de-DE</dc:language>
</cp:coreProperties>
</file>